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thurston/Documents/2024 Horticulural Consulting /BBA Program Winter 2024/"/>
    </mc:Choice>
  </mc:AlternateContent>
  <xr:revisionPtr revIDLastSave="0" documentId="8_{0D6A6658-F3F4-42A8-8068-A7785C497E74}" xr6:coauthVersionLast="47" xr6:coauthVersionMax="47" xr10:uidLastSave="{00000000-0000-0000-0000-000000000000}"/>
  <bookViews>
    <workbookView xWindow="1160" yWindow="520" windowWidth="27640" windowHeight="15980" firstSheet="1" activeTab="1" xr2:uid="{4C9054AF-E404-2146-B307-29DD2F1B4ED7}"/>
  </bookViews>
  <sheets>
    <sheet name="General" sheetId="1" r:id="rId1"/>
    <sheet name="Orchard 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2" i="1"/>
  <c r="B4" i="1" s="1"/>
  <c r="B5" i="1" l="1"/>
  <c r="B6" i="2"/>
  <c r="B6" i="1"/>
  <c r="B7" i="2"/>
  <c r="B3" i="1"/>
  <c r="B8" i="2"/>
  <c r="B5" i="2"/>
  <c r="B10" i="2" l="1"/>
  <c r="B8" i="1"/>
</calcChain>
</file>

<file path=xl/sharedStrings.xml><?xml version="1.0" encoding="utf-8"?>
<sst xmlns="http://schemas.openxmlformats.org/spreadsheetml/2006/main" count="33" uniqueCount="18">
  <si>
    <t>Hourly Wage</t>
  </si>
  <si>
    <t># weeks</t>
  </si>
  <si>
    <t xml:space="preserve">Hours/Week </t>
  </si>
  <si>
    <t>Wages</t>
  </si>
  <si>
    <t>Vacation Pay</t>
  </si>
  <si>
    <t>WCB</t>
  </si>
  <si>
    <t>CPP</t>
  </si>
  <si>
    <t xml:space="preserve">EI </t>
  </si>
  <si>
    <t>TOTAL WAGE</t>
  </si>
  <si>
    <t xml:space="preserve">MERCs Approximately 14% increase to hourly wage </t>
  </si>
  <si>
    <t xml:space="preserve">2024 WCB Rates </t>
  </si>
  <si>
    <t>Vegetables</t>
  </si>
  <si>
    <t>Orchard</t>
  </si>
  <si>
    <t>Apiary</t>
  </si>
  <si>
    <t xml:space="preserve">Ranch </t>
  </si>
  <si>
    <t>Cherry Orchard</t>
  </si>
  <si>
    <t xml:space="preserve">Overtime </t>
  </si>
  <si>
    <t xml:space="preserve">OT hrs/week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</si>
</sst>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0" borderId="0" xfId="0" applyNumberFormat="1"/>
    <xf numFmtId="0" fontId="0" fillId="0" borderId="1" xfId="0" applyBorder="1"/>
    <xf numFmtId="0" fontId="3" fillId="0" borderId="2" xfId="0" applyFont="1" applyBorder="1"/>
    <xf numFmtId="44" fontId="0" fillId="0" borderId="2" xfId="1" applyFont="1" applyBorder="1"/>
    <xf numFmtId="44" fontId="0" fillId="2" borderId="2" xfId="1" applyFont="1" applyFill="1" applyBorder="1"/>
    <xf numFmtId="0" fontId="0" fillId="2" borderId="2" xfId="0" applyFill="1" applyBorder="1"/>
    <xf numFmtId="0" fontId="0" fillId="0" borderId="2" xfId="0" applyBorder="1"/>
    <xf numFmtId="0" fontId="3" fillId="0" borderId="3" xfId="0" applyFont="1" applyBorder="1"/>
    <xf numFmtId="9" fontId="0" fillId="0" borderId="2" xfId="2" applyFont="1" applyBorder="1"/>
    <xf numFmtId="9" fontId="0" fillId="3" borderId="2" xfId="2" applyFont="1" applyFill="1" applyBorder="1"/>
    <xf numFmtId="0" fontId="0" fillId="3" borderId="0" xfId="0" applyFill="1"/>
    <xf numFmtId="10" fontId="0" fillId="0" borderId="2" xfId="0" applyNumberFormat="1" applyBorder="1"/>
    <xf numFmtId="0" fontId="0" fillId="0" borderId="5" xfId="0" applyBorder="1"/>
    <xf numFmtId="2" fontId="0" fillId="0" borderId="7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4" borderId="2" xfId="1" applyFont="1" applyFill="1" applyBorder="1"/>
    <xf numFmtId="0" fontId="3" fillId="4" borderId="4" xfId="0" applyFont="1" applyFill="1" applyBorder="1"/>
    <xf numFmtId="44" fontId="3" fillId="4" borderId="4" xfId="0" applyNumberFormat="1" applyFont="1" applyFill="1" applyBorder="1"/>
    <xf numFmtId="0" fontId="3" fillId="0" borderId="1" xfId="0" applyFont="1" applyBorder="1" applyAlignment="1">
      <alignment horizontal="center"/>
    </xf>
    <xf numFmtId="10" fontId="0" fillId="3" borderId="2" xfId="2" applyNumberFormat="1" applyFont="1" applyFill="1" applyBorder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340B-3480-6F43-8BF3-06E2559344D0}">
  <dimension ref="A1:E15"/>
  <sheetViews>
    <sheetView workbookViewId="0">
      <selection activeCell="M18" sqref="M18"/>
    </sheetView>
  </sheetViews>
  <sheetFormatPr defaultColWidth="11" defaultRowHeight="15.95"/>
  <cols>
    <col min="1" max="1" width="12.375" bestFit="1" customWidth="1"/>
    <col min="2" max="2" width="14.5" bestFit="1" customWidth="1"/>
    <col min="3" max="3" width="13.5" customWidth="1"/>
    <col min="5" max="5" width="15.125" customWidth="1"/>
  </cols>
  <sheetData>
    <row r="1" spans="1:5">
      <c r="A1" s="3"/>
      <c r="B1" s="3"/>
      <c r="C1" s="22" t="s">
        <v>0</v>
      </c>
      <c r="D1" s="22" t="s">
        <v>1</v>
      </c>
      <c r="E1" s="22" t="s">
        <v>2</v>
      </c>
    </row>
    <row r="2" spans="1:5">
      <c r="A2" s="4" t="s">
        <v>3</v>
      </c>
      <c r="B2" s="19">
        <f>C2*D2*E2</f>
        <v>15120</v>
      </c>
      <c r="C2" s="6">
        <v>18</v>
      </c>
      <c r="D2" s="7">
        <v>28</v>
      </c>
      <c r="E2" s="7">
        <v>30</v>
      </c>
    </row>
    <row r="3" spans="1:5">
      <c r="A3" s="9" t="s">
        <v>4</v>
      </c>
      <c r="B3" s="5">
        <f>B2*C3</f>
        <v>604.80000000000007</v>
      </c>
      <c r="C3" s="10">
        <v>0.04</v>
      </c>
      <c r="D3" s="8"/>
      <c r="E3" s="8"/>
    </row>
    <row r="4" spans="1:5">
      <c r="A4" s="4" t="s">
        <v>5</v>
      </c>
      <c r="B4" s="5">
        <f>B2*C4</f>
        <v>302.40000000000003</v>
      </c>
      <c r="C4" s="11">
        <v>0.02</v>
      </c>
      <c r="D4" s="8"/>
      <c r="E4" s="8"/>
    </row>
    <row r="5" spans="1:5">
      <c r="A5" s="4" t="s">
        <v>6</v>
      </c>
      <c r="B5" s="5">
        <f>B2*C5</f>
        <v>907.19999999999993</v>
      </c>
      <c r="C5" s="10">
        <v>0.06</v>
      </c>
      <c r="D5" s="8"/>
      <c r="E5" s="8"/>
    </row>
    <row r="6" spans="1:5">
      <c r="A6" s="4" t="s">
        <v>7</v>
      </c>
      <c r="B6" s="5">
        <f>B2*C6</f>
        <v>302.40000000000003</v>
      </c>
      <c r="C6" s="10">
        <v>0.02</v>
      </c>
      <c r="D6" s="8"/>
      <c r="E6" s="8"/>
    </row>
    <row r="7" spans="1:5">
      <c r="A7" s="8"/>
      <c r="B7" s="8"/>
      <c r="C7" s="8"/>
      <c r="D7" s="8"/>
      <c r="E7" s="8"/>
    </row>
    <row r="8" spans="1:5">
      <c r="A8" s="20" t="s">
        <v>8</v>
      </c>
      <c r="B8" s="21">
        <f>SUM(B2:B6)</f>
        <v>17236.8</v>
      </c>
      <c r="C8" s="13"/>
      <c r="D8" s="8"/>
      <c r="E8" s="8"/>
    </row>
    <row r="10" spans="1:5">
      <c r="B10" s="2"/>
      <c r="C10" s="1" t="s">
        <v>9</v>
      </c>
      <c r="D10" s="1"/>
      <c r="E10" s="1"/>
    </row>
    <row r="11" spans="1:5">
      <c r="C11" s="14"/>
      <c r="D11" s="14"/>
    </row>
    <row r="12" spans="1:5">
      <c r="B12" s="12" t="s">
        <v>10</v>
      </c>
      <c r="C12" s="15">
        <v>1.7</v>
      </c>
      <c r="D12" s="16" t="s">
        <v>11</v>
      </c>
    </row>
    <row r="13" spans="1:5">
      <c r="C13" s="15">
        <v>1.76</v>
      </c>
      <c r="D13" s="16" t="s">
        <v>12</v>
      </c>
    </row>
    <row r="14" spans="1:5">
      <c r="C14" s="17">
        <v>1.44</v>
      </c>
      <c r="D14" s="16" t="s">
        <v>13</v>
      </c>
    </row>
    <row r="15" spans="1:5">
      <c r="C15" s="18">
        <v>2.97</v>
      </c>
      <c r="D15" s="14" t="s">
        <v>14</v>
      </c>
      <c r="E1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4842-11FB-DA43-9237-532617D8BE92}">
  <dimension ref="A1:G17"/>
  <sheetViews>
    <sheetView tabSelected="1" workbookViewId="0">
      <selection activeCell="F19" sqref="F19"/>
    </sheetView>
  </sheetViews>
  <sheetFormatPr defaultColWidth="11" defaultRowHeight="15.95"/>
  <cols>
    <col min="2" max="2" width="15.375" bestFit="1" customWidth="1"/>
    <col min="3" max="3" width="14.375" customWidth="1"/>
    <col min="5" max="5" width="13.875" customWidth="1"/>
    <col min="7" max="7" width="12.375" bestFit="1" customWidth="1"/>
  </cols>
  <sheetData>
    <row r="1" spans="1:7">
      <c r="A1" s="24" t="s">
        <v>15</v>
      </c>
    </row>
    <row r="3" spans="1:7">
      <c r="A3" s="3"/>
      <c r="B3" s="3"/>
      <c r="C3" s="22" t="s">
        <v>0</v>
      </c>
      <c r="D3" s="22" t="s">
        <v>1</v>
      </c>
      <c r="E3" s="22" t="s">
        <v>2</v>
      </c>
      <c r="F3" s="22" t="s">
        <v>16</v>
      </c>
      <c r="G3" s="22" t="s">
        <v>17</v>
      </c>
    </row>
    <row r="4" spans="1:7">
      <c r="A4" s="4" t="s">
        <v>3</v>
      </c>
      <c r="B4" s="19">
        <f>C4*D4*E4</f>
        <v>14070</v>
      </c>
      <c r="C4" s="6">
        <v>16.75</v>
      </c>
      <c r="D4" s="7">
        <v>28</v>
      </c>
      <c r="E4" s="7">
        <v>30</v>
      </c>
      <c r="F4" s="8"/>
      <c r="G4" s="7"/>
    </row>
    <row r="5" spans="1:7">
      <c r="A5" s="9" t="s">
        <v>4</v>
      </c>
      <c r="B5" s="5">
        <f>B4*C5</f>
        <v>562.80000000000007</v>
      </c>
      <c r="C5" s="10">
        <v>0.04</v>
      </c>
      <c r="D5" s="8"/>
      <c r="E5" s="8"/>
      <c r="F5" s="8"/>
      <c r="G5" s="8"/>
    </row>
    <row r="6" spans="1:7">
      <c r="A6" s="4" t="s">
        <v>5</v>
      </c>
      <c r="B6" s="5">
        <f>B4*C6</f>
        <v>240.59700000000001</v>
      </c>
      <c r="C6" s="23">
        <v>1.7100000000000001E-2</v>
      </c>
      <c r="D6" s="8"/>
      <c r="E6" s="8"/>
      <c r="F6" s="8"/>
      <c r="G6" s="8"/>
    </row>
    <row r="7" spans="1:7">
      <c r="A7" s="4" t="s">
        <v>6</v>
      </c>
      <c r="B7" s="5">
        <f>B4*C7</f>
        <v>844.19999999999993</v>
      </c>
      <c r="C7" s="10">
        <v>0.06</v>
      </c>
      <c r="D7" s="8"/>
      <c r="E7" s="8"/>
      <c r="F7" s="8"/>
      <c r="G7" s="8"/>
    </row>
    <row r="8" spans="1:7">
      <c r="A8" s="4" t="s">
        <v>7</v>
      </c>
      <c r="B8" s="5">
        <f>B4*C8</f>
        <v>281.40000000000003</v>
      </c>
      <c r="C8" s="10">
        <v>0.02</v>
      </c>
      <c r="D8" s="8"/>
      <c r="E8" s="8"/>
      <c r="F8" s="8"/>
      <c r="G8" s="8"/>
    </row>
    <row r="9" spans="1:7">
      <c r="A9" s="8"/>
      <c r="B9" s="8"/>
      <c r="C9" s="8"/>
      <c r="D9" s="8"/>
      <c r="E9" s="8"/>
      <c r="F9" s="8"/>
      <c r="G9" s="8"/>
    </row>
    <row r="10" spans="1:7">
      <c r="A10" s="20" t="s">
        <v>8</v>
      </c>
      <c r="B10" s="21">
        <f>SUM(B4:B8)</f>
        <v>15998.996999999999</v>
      </c>
      <c r="C10" s="13"/>
      <c r="D10" s="8"/>
      <c r="E10" s="8"/>
      <c r="F10" s="8"/>
      <c r="G10" s="8"/>
    </row>
    <row r="12" spans="1:7">
      <c r="B12" s="2"/>
      <c r="C12" s="1" t="s">
        <v>9</v>
      </c>
      <c r="D12" s="1"/>
      <c r="E12" s="1"/>
      <c r="F12" s="1"/>
    </row>
    <row r="13" spans="1:7">
      <c r="C13" s="14"/>
      <c r="D13" s="14"/>
    </row>
    <row r="14" spans="1:7">
      <c r="B14" s="12" t="s">
        <v>10</v>
      </c>
      <c r="C14" s="15">
        <v>1.7</v>
      </c>
      <c r="D14" s="16" t="s">
        <v>11</v>
      </c>
    </row>
    <row r="15" spans="1:7">
      <c r="C15" s="15">
        <v>1.76</v>
      </c>
      <c r="D15" s="16" t="s">
        <v>12</v>
      </c>
    </row>
    <row r="16" spans="1:7">
      <c r="C16" s="17">
        <v>1.44</v>
      </c>
      <c r="D16" s="16" t="s">
        <v>13</v>
      </c>
    </row>
    <row r="17" spans="3:5">
      <c r="C17" s="18">
        <v>2.97</v>
      </c>
      <c r="D17" s="14" t="s">
        <v>14</v>
      </c>
      <c r="E17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B32D-D2DE-8A44-944C-4725E5A60F6C}">
  <dimension ref="A1"/>
  <sheetViews>
    <sheetView workbookViewId="0">
      <selection activeCell="F27" sqref="F27"/>
    </sheetView>
  </sheetViews>
  <sheetFormatPr defaultColWidth="11" defaultRowHeight="15.9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35ebcd-4537-48ad-bfb6-49619c10d153">
      <UserInfo>
        <DisplayName>Brittany Cotter</DisplayName>
        <AccountId>13</AccountId>
        <AccountType/>
      </UserInfo>
    </SharedWithUsers>
    <TaxCatchAll xmlns="2e35ebcd-4537-48ad-bfb6-49619c10d153" xsi:nil="true"/>
    <lcf76f155ced4ddcb4097134ff3c332f xmlns="8ba1e6a2-84cd-4a33-9b85-fe41ea8765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5" ma:contentTypeDescription="Create a new document." ma:contentTypeScope="" ma:versionID="bf16ab54af93f66c034e5d83c98e89b1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86746352df0f24913dabf0c6ae391bb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46CDE-4D0E-4569-8EA3-671190ACE4FA}"/>
</file>

<file path=customXml/itemProps2.xml><?xml version="1.0" encoding="utf-8"?>
<ds:datastoreItem xmlns:ds="http://schemas.openxmlformats.org/officeDocument/2006/customXml" ds:itemID="{EC0233BF-5AC1-4C1C-8163-F39D00247D9B}"/>
</file>

<file path=customXml/itemProps3.xml><?xml version="1.0" encoding="utf-8"?>
<ds:datastoreItem xmlns:ds="http://schemas.openxmlformats.org/officeDocument/2006/customXml" ds:itemID="{743C473B-570F-4476-A14A-0B420AE53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Thurston</dc:creator>
  <cp:keywords/>
  <dc:description/>
  <cp:lastModifiedBy/>
  <cp:revision/>
  <dcterms:created xsi:type="dcterms:W3CDTF">2023-12-29T18:01:31Z</dcterms:created>
  <dcterms:modified xsi:type="dcterms:W3CDTF">2024-02-06T20:30:49Z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</Properties>
</file>